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27795" windowHeight="12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7" i="1" l="1"/>
  <c r="C68" i="1"/>
  <c r="C17" i="1"/>
  <c r="C10" i="1"/>
  <c r="C55" i="1"/>
  <c r="C56" i="1" s="1"/>
  <c r="C26" i="1"/>
  <c r="C27" i="1" s="1"/>
  <c r="C69" i="1" l="1"/>
  <c r="C70" i="1" s="1"/>
  <c r="C28" i="1"/>
</calcChain>
</file>

<file path=xl/sharedStrings.xml><?xml version="1.0" encoding="utf-8"?>
<sst xmlns="http://schemas.openxmlformats.org/spreadsheetml/2006/main" count="93" uniqueCount="72">
  <si>
    <t>Χρηση 2020</t>
  </si>
  <si>
    <t>ΜΗ ΚΥΚΛΟΦΟΡΟΥΝΤΑ ΠΕΡΟΥΣΙΑΚΑ ΣΤΟΙΧΕΙΑ</t>
  </si>
  <si>
    <t xml:space="preserve"> </t>
  </si>
  <si>
    <t>Ενσώματα πάγια</t>
  </si>
  <si>
    <t>Ακίνητα</t>
  </si>
  <si>
    <t>Μηχανολογικός εξοπλισμός</t>
  </si>
  <si>
    <t>Λοιπός εξοπλισμός</t>
  </si>
  <si>
    <t>Σύνολο</t>
  </si>
  <si>
    <t>Άυλα πάγια</t>
  </si>
  <si>
    <t>Λοιπά άυλα</t>
  </si>
  <si>
    <t>Χρηματοοικονομικά περουσιακά στοιχεία</t>
  </si>
  <si>
    <t>Λοιποί συμμετοχικοί τίτλοι</t>
  </si>
  <si>
    <t xml:space="preserve">ΣΥΝΟΛΟ ΜΗ ΚΥΚΛΟΦΟΡΟΥΝΤΩΝ </t>
  </si>
  <si>
    <t>ΚΥΚΛΟΦΟΡΟΥΝΤΑ ΠΕΡΟΥΣΙΑΚΑ ΣΟΙΧΕΙΑ</t>
  </si>
  <si>
    <t>Αποθέματα</t>
  </si>
  <si>
    <t>Εμπορεύματα</t>
  </si>
  <si>
    <t>Χρηματοοικονομικά στοιχεία και προκαταβολές</t>
  </si>
  <si>
    <t>Εμπορικές απαιτήσεις</t>
  </si>
  <si>
    <t>Μεταβατικοί λογαριασμοί ενεργητικού</t>
  </si>
  <si>
    <t>Ταμειακά διαθέσιμα και ισοδύναμα</t>
  </si>
  <si>
    <t>ΣΥΝΟΛΟ ΚΥΚΛΟΦΟΡΟΥΝΤΩΝ</t>
  </si>
  <si>
    <t>ΣΥΝΟΛΟ  ΕΝΕΡΓΗΤΙΚΟΥ</t>
  </si>
  <si>
    <t>Κύκλος εργασιών (καθαρός)</t>
  </si>
  <si>
    <t>Μεταβολές αποθεμάτων (εμπορεύματα-προϊόντα)</t>
  </si>
  <si>
    <t>Αγορές εμπορευμάτων</t>
  </si>
  <si>
    <t>Παροχές σε εργαζόμενους</t>
  </si>
  <si>
    <t>Αποσβέσεις</t>
  </si>
  <si>
    <t>Λοιπά έξοδα και ζημιές</t>
  </si>
  <si>
    <t>Λοιπά έσοδα και κέρδη</t>
  </si>
  <si>
    <t>Πιστωτικοι τοκοι</t>
  </si>
  <si>
    <t>128.67</t>
  </si>
  <si>
    <t>Αποτελέσματα προ τόκων και φόρων</t>
  </si>
  <si>
    <t>Χρεωστικοί τόκοι</t>
  </si>
  <si>
    <t>Αποτελέσματα προ φόρων</t>
  </si>
  <si>
    <t>Φόροι εισοδήματος</t>
  </si>
  <si>
    <t>Αποτελέσματα περιόδου μετά από φόρους</t>
  </si>
  <si>
    <t>ΚΑΘΑΡΗ ΘΕΣΗ</t>
  </si>
  <si>
    <t>Καταβεβλημένα κεφάλαια</t>
  </si>
  <si>
    <t>Κεφάλαιο</t>
  </si>
  <si>
    <t>Αποθεματικά και αποτελέσματα σε νέο</t>
  </si>
  <si>
    <t>Αποθεματικά νόμων ή καταστατικού</t>
  </si>
  <si>
    <t>Αποτελέσματα σε νέο</t>
  </si>
  <si>
    <t>ΣΥΝΟΛΟ ΚΑΘΑΡΗΣ ΘΕΣΗΣ</t>
  </si>
  <si>
    <t>ΥΠΟΧΡΕΩΣΕΙΣ</t>
  </si>
  <si>
    <t>Μακροπρόθεσμες υποχρεώσεις</t>
  </si>
  <si>
    <t>Δάνεια</t>
  </si>
  <si>
    <t>Βραχυπρόθεσμες υποχρεώσεις</t>
  </si>
  <si>
    <t>Τραπεζικά δάνεια</t>
  </si>
  <si>
    <t>Εμπορικές υποχρεώσεις</t>
  </si>
  <si>
    <t>Φόρος εισοδήματος</t>
  </si>
  <si>
    <t>Λοιποί φόροι και τέλη</t>
  </si>
  <si>
    <t>Οργανισμοί κοινωνικής ασφάλισης</t>
  </si>
  <si>
    <t>Λοιπές υποχρεώσεις</t>
  </si>
  <si>
    <t>Σύνολο Υποχρεώσεων</t>
  </si>
  <si>
    <t>ΣΥΝΟΛΟ ΠΑΘΗΤΙΚΟΥ</t>
  </si>
  <si>
    <t xml:space="preserve">                                 ΦΥΤΩΡΙΑ ΚΡΗΤΗΣ AΝΩΝΥΜΟΣ ΕΤΑΙΡΙΑ</t>
  </si>
  <si>
    <t>ΑΤΟΜΙΚΕΣ ΧΡΗΜΑΤΟΟΙΚΟΝΟΜΙΚΕΣ ΚΑΤΑΣΤΑΣΕΙΣ</t>
  </si>
  <si>
    <t>Σημειωση</t>
  </si>
  <si>
    <t>ΣΥΝΟΛΟ ΚΑΘΑΡΗΣ ΘΕΣΗΣ Κ.ΥΠΟΧΡΕΩΣΕΩΝ</t>
  </si>
  <si>
    <t>Η Πρόεδρος του Δ.Σ.</t>
  </si>
  <si>
    <t>ΠΑΠΑΔΟΓΙΑΝΝΑΚΗ ΑΡΓΥΡΩ</t>
  </si>
  <si>
    <t>ΑΔΤ ΑΕ 456745</t>
  </si>
  <si>
    <t>ΑΔΤ ΑΒ 959863</t>
  </si>
  <si>
    <t>Ο Λογιστής</t>
  </si>
  <si>
    <t>ΦΑΣΟΥΛΑΚΗ ΜΑΡΙΑ - ΑΡ.Αδ. 79330</t>
  </si>
  <si>
    <t>Η αντιπροεδρος του Δ.Σ.</t>
  </si>
  <si>
    <t>ΚΑΤΑΣΤΑΣΗ ΑΠΟΤΕΛ/ΤΩΝ ΚΑΤΑ ΛΕΙΤΟΥΡΓΙΑ - ΑΤΟΜΙΚΕΣ ΧΡΗΜΑΤΟΟΙΚΟΝΟΜΙΚΕΣ ΚΑΤΑΣΤΑΣΕΙΣ</t>
  </si>
  <si>
    <t>ΦΥΤΩΡΙΑ ΚΡΗΤΗΣ ΑΕ</t>
  </si>
  <si>
    <t>Χρηση 2021</t>
  </si>
  <si>
    <t>Ηράκλειο, 30 Απριλιου 2022</t>
  </si>
  <si>
    <t>ΙΣΟΛΟΓΙΣΜΟΣ ΤΗΣ 31ης ΔΕΚΕΜΒΡΙΟΥ 2021- 15η ΕΤΑΙΡΙΚΗ ΧΡΗΣΗ (1.1.2021 – 31.12.2021) ΑΡ.ΓΕΜΗ 77764427000</t>
  </si>
  <si>
    <t xml:space="preserve">                           ΠΑΠΑΔΟΓΙΑΝΝΑΚΗ ΜΑΡΙΑ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</si>
</sst>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0"/>
      <name val="MS Sans Serif"/>
      <family val="2"/>
      <charset val="161"/>
    </font>
    <font>
      <b/>
      <sz val="14"/>
      <name val="MS Sans Serif"/>
      <family val="2"/>
      <charset val="161"/>
    </font>
    <font>
      <sz val="10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name val="Arial Narrow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b/>
      <i/>
      <sz val="11"/>
      <name val="Arial Narrow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5" fillId="0" borderId="0" xfId="1" applyFont="1" applyBorder="1" applyAlignment="1">
      <alignment horizontal="left" vertical="center"/>
    </xf>
    <xf numFmtId="0" fontId="6" fillId="0" borderId="0" xfId="0" applyFont="1"/>
    <xf numFmtId="0" fontId="5" fillId="0" borderId="0" xfId="1" applyFont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right" vertical="center"/>
    </xf>
    <xf numFmtId="4" fontId="7" fillId="0" borderId="2" xfId="1" applyNumberFormat="1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4" fontId="8" fillId="0" borderId="2" xfId="1" applyNumberFormat="1" applyFont="1" applyBorder="1" applyAlignment="1">
      <alignment vertical="center"/>
    </xf>
    <xf numFmtId="4" fontId="8" fillId="0" borderId="2" xfId="1" applyNumberFormat="1" applyFont="1" applyBorder="1" applyAlignment="1">
      <alignment horizontal="right" vertical="center"/>
    </xf>
    <xf numFmtId="4" fontId="8" fillId="0" borderId="2" xfId="1" applyNumberFormat="1" applyFont="1" applyBorder="1" applyAlignment="1">
      <alignment horizontal="right"/>
    </xf>
    <xf numFmtId="0" fontId="8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/>
    </xf>
    <xf numFmtId="0" fontId="7" fillId="0" borderId="2" xfId="1" applyFont="1" applyBorder="1"/>
    <xf numFmtId="4" fontId="8" fillId="0" borderId="2" xfId="1" applyNumberFormat="1" applyFont="1" applyBorder="1"/>
    <xf numFmtId="0" fontId="7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/>
    <xf numFmtId="0" fontId="7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2" fontId="7" fillId="0" borderId="2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3" fontId="8" fillId="0" borderId="2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4" fontId="0" fillId="0" borderId="0" xfId="0" applyNumberFormat="1"/>
    <xf numFmtId="4" fontId="7" fillId="0" borderId="2" xfId="1" applyNumberFormat="1" applyFont="1" applyBorder="1" applyAlignment="1">
      <alignment horizontal="right"/>
    </xf>
    <xf numFmtId="4" fontId="9" fillId="0" borderId="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</cellXfs>
  <cellStyles count="3">
    <cellStyle name="MS SANS SERIF 14 BOLD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48" workbookViewId="0">
      <selection activeCell="C68" sqref="C68"/>
    </sheetView>
  </sheetViews>
  <sheetFormatPr defaultRowHeight="15" x14ac:dyDescent="0.25"/>
  <cols>
    <col min="1" max="1" width="41.5703125" customWidth="1"/>
    <col min="2" max="2" width="11.5703125" customWidth="1"/>
    <col min="3" max="3" width="16.140625" style="31" customWidth="1"/>
    <col min="4" max="4" width="18" customWidth="1"/>
    <col min="6" max="6" width="11.7109375" bestFit="1" customWidth="1"/>
    <col min="9" max="9" width="10.140625" bestFit="1" customWidth="1"/>
  </cols>
  <sheetData>
    <row r="1" spans="1:9" ht="18" x14ac:dyDescent="0.25">
      <c r="A1" s="40" t="s">
        <v>55</v>
      </c>
      <c r="B1" s="40"/>
      <c r="C1" s="40"/>
      <c r="D1" s="40"/>
      <c r="E1" s="40"/>
      <c r="F1" s="40"/>
      <c r="G1" s="40"/>
    </row>
    <row r="2" spans="1:9" x14ac:dyDescent="0.25">
      <c r="A2" s="41" t="s">
        <v>70</v>
      </c>
      <c r="B2" s="41"/>
      <c r="C2" s="41"/>
      <c r="D2" s="41"/>
      <c r="E2" s="41"/>
      <c r="F2" s="41"/>
      <c r="G2" s="41"/>
    </row>
    <row r="3" spans="1:9" ht="16.5" x14ac:dyDescent="0.25">
      <c r="A3" s="19" t="s">
        <v>56</v>
      </c>
      <c r="B3" s="1"/>
      <c r="C3" s="27"/>
      <c r="D3" s="1"/>
      <c r="E3" s="1"/>
      <c r="F3" s="1"/>
      <c r="G3" s="1"/>
    </row>
    <row r="4" spans="1:9" x14ac:dyDescent="0.25">
      <c r="A4" s="2"/>
      <c r="B4" s="2"/>
      <c r="C4" s="28"/>
      <c r="D4" s="2"/>
      <c r="E4" s="2"/>
      <c r="F4" s="2"/>
      <c r="G4" s="2"/>
    </row>
    <row r="5" spans="1:9" ht="16.5" x14ac:dyDescent="0.25">
      <c r="A5" s="5" t="s">
        <v>1</v>
      </c>
      <c r="B5" s="5" t="s">
        <v>57</v>
      </c>
      <c r="C5" s="6" t="s">
        <v>68</v>
      </c>
      <c r="D5" s="6" t="s">
        <v>0</v>
      </c>
      <c r="E5" s="2"/>
      <c r="F5" s="2"/>
      <c r="G5" s="2"/>
    </row>
    <row r="6" spans="1:9" ht="16.5" x14ac:dyDescent="0.25">
      <c r="A6" s="5" t="s">
        <v>3</v>
      </c>
      <c r="B6" s="5"/>
      <c r="C6" s="6"/>
      <c r="D6" s="5"/>
      <c r="E6" s="2"/>
      <c r="F6" s="2"/>
      <c r="G6" s="2"/>
    </row>
    <row r="7" spans="1:9" ht="16.5" x14ac:dyDescent="0.25">
      <c r="A7" s="8" t="s">
        <v>4</v>
      </c>
      <c r="B7" s="8"/>
      <c r="C7" s="10">
        <v>526296.88</v>
      </c>
      <c r="D7" s="9">
        <v>239522.26</v>
      </c>
      <c r="E7" s="2"/>
      <c r="F7" s="2"/>
      <c r="G7" s="2"/>
    </row>
    <row r="8" spans="1:9" ht="16.5" x14ac:dyDescent="0.25">
      <c r="A8" s="8" t="s">
        <v>5</v>
      </c>
      <c r="B8" s="8"/>
      <c r="C8" s="10">
        <v>23984.42</v>
      </c>
      <c r="D8" s="9">
        <v>30616.98</v>
      </c>
      <c r="E8" s="2"/>
      <c r="F8" s="2"/>
      <c r="G8" s="2"/>
    </row>
    <row r="9" spans="1:9" ht="16.5" x14ac:dyDescent="0.25">
      <c r="A9" s="12" t="s">
        <v>6</v>
      </c>
      <c r="B9" s="12"/>
      <c r="C9" s="10">
        <v>40917.43</v>
      </c>
      <c r="D9" s="10">
        <v>28922.37</v>
      </c>
      <c r="E9" s="2"/>
      <c r="F9" s="2"/>
      <c r="G9" s="2"/>
    </row>
    <row r="10" spans="1:9" ht="16.5" x14ac:dyDescent="0.25">
      <c r="A10" s="13" t="s">
        <v>7</v>
      </c>
      <c r="B10" s="13"/>
      <c r="C10" s="7">
        <f>SUM(C7:C9)</f>
        <v>591198.7300000001</v>
      </c>
      <c r="D10" s="10">
        <v>299061.61</v>
      </c>
      <c r="E10" s="2"/>
      <c r="F10" s="2"/>
      <c r="G10" s="2"/>
      <c r="I10" s="34" t="s">
        <v>2</v>
      </c>
    </row>
    <row r="11" spans="1:9" ht="16.5" x14ac:dyDescent="0.25">
      <c r="A11" s="13" t="s">
        <v>8</v>
      </c>
      <c r="B11" s="13"/>
      <c r="C11" s="6"/>
      <c r="D11" s="13"/>
      <c r="E11" s="2"/>
      <c r="F11" s="2"/>
      <c r="G11" s="2"/>
    </row>
    <row r="12" spans="1:9" ht="16.5" x14ac:dyDescent="0.25">
      <c r="A12" s="12" t="s">
        <v>9</v>
      </c>
      <c r="B12" s="12"/>
      <c r="C12" s="14">
        <v>0.01</v>
      </c>
      <c r="D12" s="14">
        <v>0.01</v>
      </c>
      <c r="E12" s="2"/>
      <c r="F12" s="2"/>
      <c r="G12" s="2"/>
    </row>
    <row r="13" spans="1:9" ht="16.5" x14ac:dyDescent="0.25">
      <c r="A13" s="13" t="s">
        <v>7</v>
      </c>
      <c r="B13" s="13"/>
      <c r="C13" s="6">
        <v>0.01</v>
      </c>
      <c r="D13" s="14">
        <v>0.01</v>
      </c>
      <c r="E13" s="2"/>
      <c r="F13" s="2"/>
      <c r="G13" s="2"/>
    </row>
    <row r="14" spans="1:9" ht="16.5" x14ac:dyDescent="0.25">
      <c r="A14" s="15" t="s">
        <v>10</v>
      </c>
      <c r="B14" s="15"/>
      <c r="C14" s="29"/>
      <c r="D14" s="15"/>
      <c r="E14" s="2"/>
      <c r="F14" s="2"/>
      <c r="G14" s="2"/>
    </row>
    <row r="15" spans="1:9" ht="16.5" x14ac:dyDescent="0.25">
      <c r="A15" s="12" t="s">
        <v>11</v>
      </c>
      <c r="B15" s="12"/>
      <c r="C15" s="32">
        <v>131200</v>
      </c>
      <c r="D15" s="12"/>
      <c r="E15" s="2"/>
      <c r="F15" s="2"/>
      <c r="G15" s="2"/>
    </row>
    <row r="16" spans="1:9" ht="16.5" x14ac:dyDescent="0.25">
      <c r="A16" s="13" t="s">
        <v>7</v>
      </c>
      <c r="B16" s="13"/>
      <c r="C16" s="33">
        <v>131200</v>
      </c>
      <c r="D16" s="13"/>
      <c r="E16" s="2"/>
      <c r="F16" s="2"/>
      <c r="G16" s="2"/>
    </row>
    <row r="17" spans="1:7" ht="16.5" x14ac:dyDescent="0.25">
      <c r="A17" s="5" t="s">
        <v>12</v>
      </c>
      <c r="B17" s="5"/>
      <c r="C17" s="7">
        <f>SUM(C10+C13+C16)</f>
        <v>722398.74000000011</v>
      </c>
      <c r="D17" s="16">
        <v>299061.62</v>
      </c>
      <c r="E17" s="2"/>
      <c r="F17" s="2"/>
      <c r="G17" s="2"/>
    </row>
    <row r="18" spans="1:7" ht="16.5" x14ac:dyDescent="0.25">
      <c r="A18" s="5" t="s">
        <v>13</v>
      </c>
      <c r="B18" s="5"/>
      <c r="C18" s="6"/>
      <c r="D18" s="5"/>
      <c r="E18" s="2"/>
      <c r="F18" s="2"/>
      <c r="G18" s="2"/>
    </row>
    <row r="19" spans="1:7" ht="16.5" x14ac:dyDescent="0.25">
      <c r="A19" s="13" t="s">
        <v>14</v>
      </c>
      <c r="B19" s="13"/>
      <c r="C19" s="6"/>
      <c r="D19" s="13"/>
      <c r="E19" s="2"/>
      <c r="F19" s="2"/>
      <c r="G19" s="2"/>
    </row>
    <row r="20" spans="1:7" ht="16.5" x14ac:dyDescent="0.25">
      <c r="A20" s="8" t="s">
        <v>15</v>
      </c>
      <c r="B20" s="8"/>
      <c r="C20" s="10">
        <v>140159.5</v>
      </c>
      <c r="D20" s="9">
        <v>335829.62</v>
      </c>
      <c r="E20" s="2"/>
      <c r="F20" s="2"/>
      <c r="G20" s="2"/>
    </row>
    <row r="21" spans="1:7" ht="16.5" x14ac:dyDescent="0.3">
      <c r="A21" s="17" t="s">
        <v>7</v>
      </c>
      <c r="B21" s="17"/>
      <c r="C21" s="35">
        <v>140159.5</v>
      </c>
      <c r="D21" s="18">
        <v>335829.62</v>
      </c>
      <c r="E21" s="2"/>
      <c r="F21" s="2"/>
      <c r="G21" s="2"/>
    </row>
    <row r="22" spans="1:7" ht="16.5" x14ac:dyDescent="0.25">
      <c r="A22" s="13" t="s">
        <v>16</v>
      </c>
      <c r="B22" s="13"/>
      <c r="C22" s="6"/>
      <c r="D22" s="13"/>
      <c r="E22" s="2"/>
      <c r="F22" s="2"/>
      <c r="G22" s="2"/>
    </row>
    <row r="23" spans="1:7" ht="16.5" x14ac:dyDescent="0.25">
      <c r="A23" s="12" t="s">
        <v>17</v>
      </c>
      <c r="B23" s="12"/>
      <c r="C23" s="10">
        <v>656723.13</v>
      </c>
      <c r="D23" s="10">
        <v>570481.86</v>
      </c>
      <c r="E23" s="2"/>
      <c r="F23" s="2"/>
      <c r="G23" s="2"/>
    </row>
    <row r="24" spans="1:7" ht="16.5" x14ac:dyDescent="0.25">
      <c r="A24" s="12" t="s">
        <v>18</v>
      </c>
      <c r="B24" s="12"/>
      <c r="C24" s="10">
        <v>2146.16</v>
      </c>
      <c r="D24" s="10">
        <v>3596.54</v>
      </c>
      <c r="E24" s="2"/>
      <c r="F24" s="2"/>
      <c r="G24" s="2"/>
    </row>
    <row r="25" spans="1:7" ht="16.5" x14ac:dyDescent="0.25">
      <c r="A25" s="12" t="s">
        <v>19</v>
      </c>
      <c r="B25" s="12"/>
      <c r="C25" s="10">
        <v>136631.12</v>
      </c>
      <c r="D25" s="10">
        <v>288981.46999999997</v>
      </c>
      <c r="E25" s="2"/>
      <c r="F25" s="2"/>
      <c r="G25" s="2"/>
    </row>
    <row r="26" spans="1:7" ht="16.5" x14ac:dyDescent="0.25">
      <c r="A26" s="13" t="s">
        <v>7</v>
      </c>
      <c r="B26" s="13"/>
      <c r="C26" s="7">
        <f>SUM(C23:C25)</f>
        <v>795500.41</v>
      </c>
      <c r="D26" s="10">
        <v>863059.87</v>
      </c>
      <c r="E26" s="2"/>
      <c r="F26" s="2"/>
      <c r="G26" s="2"/>
    </row>
    <row r="27" spans="1:7" ht="16.5" x14ac:dyDescent="0.25">
      <c r="A27" s="13" t="s">
        <v>20</v>
      </c>
      <c r="B27" s="13"/>
      <c r="C27" s="7">
        <f>SUM(C21+C26)</f>
        <v>935659.91</v>
      </c>
      <c r="D27" s="7">
        <v>1198889.49</v>
      </c>
      <c r="E27" s="2"/>
      <c r="F27" s="2"/>
      <c r="G27" s="2"/>
    </row>
    <row r="28" spans="1:7" ht="16.5" x14ac:dyDescent="0.25">
      <c r="A28" s="5" t="s">
        <v>21</v>
      </c>
      <c r="B28" s="5"/>
      <c r="C28" s="7">
        <f>SUM(C27+C17)</f>
        <v>1658058.6500000001</v>
      </c>
      <c r="D28" s="16">
        <v>1497951.1099999999</v>
      </c>
      <c r="E28" s="2"/>
      <c r="F28" s="2"/>
      <c r="G28" s="2"/>
    </row>
    <row r="29" spans="1:7" x14ac:dyDescent="0.25">
      <c r="A29" s="3"/>
      <c r="B29" s="3"/>
      <c r="C29" s="27"/>
      <c r="D29" s="4"/>
      <c r="E29" s="2"/>
      <c r="F29" s="2"/>
      <c r="G29" s="2"/>
    </row>
    <row r="30" spans="1:7" x14ac:dyDescent="0.25">
      <c r="A30" s="3"/>
      <c r="B30" s="3"/>
      <c r="C30" s="27"/>
      <c r="D30" s="4"/>
      <c r="E30" s="2"/>
      <c r="F30" s="2"/>
      <c r="G30" s="2"/>
    </row>
    <row r="31" spans="1:7" x14ac:dyDescent="0.25">
      <c r="A31" s="3"/>
      <c r="B31" s="3"/>
      <c r="C31" s="27"/>
      <c r="D31" s="4"/>
      <c r="E31" s="2"/>
      <c r="F31" s="2"/>
      <c r="G31" s="2"/>
    </row>
    <row r="32" spans="1:7" x14ac:dyDescent="0.25">
      <c r="A32" s="3"/>
      <c r="B32" s="3"/>
      <c r="C32" s="27"/>
      <c r="D32" s="4"/>
      <c r="E32" s="2"/>
      <c r="F32" s="2"/>
      <c r="G32" s="2"/>
    </row>
    <row r="33" spans="1:7" x14ac:dyDescent="0.25">
      <c r="A33" s="3"/>
      <c r="B33" s="3"/>
      <c r="C33" s="27"/>
      <c r="D33" s="4"/>
      <c r="E33" s="2"/>
      <c r="F33" s="2"/>
      <c r="G33" s="2"/>
    </row>
    <row r="34" spans="1:7" x14ac:dyDescent="0.25">
      <c r="A34" s="3"/>
      <c r="B34" s="3"/>
      <c r="C34" s="27"/>
      <c r="D34" s="4"/>
      <c r="E34" s="2"/>
      <c r="F34" s="2"/>
      <c r="G34" s="2"/>
    </row>
    <row r="35" spans="1:7" x14ac:dyDescent="0.25">
      <c r="A35" s="3"/>
      <c r="B35" s="3"/>
      <c r="C35" s="27"/>
      <c r="D35" s="4"/>
      <c r="E35" s="2"/>
      <c r="F35" s="2"/>
      <c r="G35" s="2"/>
    </row>
    <row r="36" spans="1:7" x14ac:dyDescent="0.25">
      <c r="A36" s="3"/>
      <c r="B36" s="3"/>
      <c r="C36" s="27"/>
      <c r="D36" s="4"/>
      <c r="E36" s="2"/>
      <c r="F36" s="2"/>
      <c r="G36" s="2"/>
    </row>
    <row r="37" spans="1:7" x14ac:dyDescent="0.25">
      <c r="A37" s="3"/>
      <c r="B37" s="3"/>
      <c r="C37" s="27"/>
      <c r="D37" s="4"/>
      <c r="E37" s="2"/>
      <c r="F37" s="2"/>
      <c r="G37" s="2"/>
    </row>
    <row r="38" spans="1:7" x14ac:dyDescent="0.25">
      <c r="A38" s="3"/>
      <c r="B38" s="3"/>
      <c r="C38" s="27"/>
      <c r="D38" s="4"/>
      <c r="E38" s="2"/>
      <c r="F38" s="2"/>
      <c r="G38" s="2"/>
    </row>
    <row r="39" spans="1:7" x14ac:dyDescent="0.25">
      <c r="A39" s="3"/>
      <c r="B39" s="3"/>
      <c r="C39" s="27"/>
      <c r="D39" s="4"/>
      <c r="E39" s="2"/>
      <c r="F39" s="2"/>
      <c r="G39" s="2"/>
    </row>
    <row r="40" spans="1:7" x14ac:dyDescent="0.25">
      <c r="A40" s="3"/>
      <c r="B40" s="3"/>
      <c r="C40" s="27"/>
      <c r="D40" s="4"/>
      <c r="E40" s="2"/>
      <c r="F40" s="2"/>
      <c r="G40" s="2"/>
    </row>
    <row r="41" spans="1:7" x14ac:dyDescent="0.25">
      <c r="A41" s="3"/>
      <c r="B41" s="3"/>
      <c r="C41" s="27"/>
      <c r="D41" s="4"/>
      <c r="E41" s="2"/>
      <c r="F41" s="2"/>
      <c r="G41" s="2"/>
    </row>
    <row r="42" spans="1:7" x14ac:dyDescent="0.25">
      <c r="A42" s="3"/>
      <c r="B42" s="3"/>
      <c r="C42" s="27"/>
      <c r="D42" s="4"/>
      <c r="E42" s="2"/>
      <c r="F42" s="2"/>
      <c r="G42" s="2"/>
    </row>
    <row r="43" spans="1:7" x14ac:dyDescent="0.25">
      <c r="A43" s="3"/>
      <c r="B43" s="3"/>
      <c r="C43" s="27"/>
      <c r="D43" s="4"/>
      <c r="E43" s="2"/>
      <c r="F43" s="2"/>
      <c r="G43" s="2"/>
    </row>
    <row r="44" spans="1:7" x14ac:dyDescent="0.25">
      <c r="A44" s="3"/>
      <c r="B44" s="3"/>
      <c r="C44" s="27"/>
      <c r="D44" s="4"/>
      <c r="E44" s="2"/>
      <c r="F44" s="2"/>
      <c r="G44" s="2"/>
    </row>
    <row r="45" spans="1:7" x14ac:dyDescent="0.25">
      <c r="A45" s="3"/>
      <c r="B45" s="3"/>
      <c r="C45" s="27"/>
      <c r="D45" s="4"/>
      <c r="E45" s="2"/>
      <c r="F45" s="2"/>
      <c r="G45" s="2"/>
    </row>
    <row r="46" spans="1:7" x14ac:dyDescent="0.25">
      <c r="A46" s="3"/>
      <c r="B46" s="3"/>
      <c r="C46" s="27"/>
      <c r="D46" s="4"/>
      <c r="E46" s="2"/>
      <c r="F46" s="2"/>
      <c r="G46" s="2"/>
    </row>
    <row r="47" spans="1:7" x14ac:dyDescent="0.25">
      <c r="A47" s="3"/>
      <c r="B47" s="3"/>
      <c r="C47" s="27"/>
      <c r="D47" s="4"/>
      <c r="E47" s="2"/>
      <c r="F47" s="2"/>
      <c r="G47" s="2"/>
    </row>
    <row r="48" spans="1:7" ht="16.5" x14ac:dyDescent="0.3">
      <c r="A48" s="17" t="s">
        <v>36</v>
      </c>
      <c r="B48" s="13" t="s">
        <v>57</v>
      </c>
      <c r="C48" s="6" t="s">
        <v>68</v>
      </c>
      <c r="D48" s="6" t="s">
        <v>0</v>
      </c>
    </row>
    <row r="49" spans="1:4" ht="16.5" x14ac:dyDescent="0.3">
      <c r="A49" s="17" t="s">
        <v>37</v>
      </c>
      <c r="B49" s="17"/>
      <c r="C49" s="30"/>
      <c r="D49" s="17"/>
    </row>
    <row r="50" spans="1:4" ht="16.5" x14ac:dyDescent="0.25">
      <c r="A50" s="8" t="s">
        <v>38</v>
      </c>
      <c r="B50" s="8"/>
      <c r="C50" s="32">
        <v>500000</v>
      </c>
      <c r="D50" s="10">
        <v>250000</v>
      </c>
    </row>
    <row r="51" spans="1:4" ht="16.5" x14ac:dyDescent="0.25">
      <c r="A51" s="5" t="s">
        <v>7</v>
      </c>
      <c r="B51" s="5"/>
      <c r="C51" s="33">
        <v>500000</v>
      </c>
      <c r="D51" s="10">
        <v>250000</v>
      </c>
    </row>
    <row r="52" spans="1:4" ht="16.5" x14ac:dyDescent="0.25">
      <c r="A52" s="13" t="s">
        <v>39</v>
      </c>
      <c r="B52" s="13"/>
      <c r="C52" s="6"/>
      <c r="D52" s="10" t="s">
        <v>2</v>
      </c>
    </row>
    <row r="53" spans="1:4" ht="16.5" x14ac:dyDescent="0.25">
      <c r="A53" s="8" t="s">
        <v>40</v>
      </c>
      <c r="B53" s="8"/>
      <c r="C53" s="10">
        <v>56921.72</v>
      </c>
      <c r="D53" s="10">
        <v>59010.45</v>
      </c>
    </row>
    <row r="54" spans="1:4" ht="16.5" x14ac:dyDescent="0.25">
      <c r="A54" s="12" t="s">
        <v>41</v>
      </c>
      <c r="B54" s="12"/>
      <c r="C54" s="10">
        <v>98771.64</v>
      </c>
      <c r="D54" s="10">
        <v>102134.65</v>
      </c>
    </row>
    <row r="55" spans="1:4" ht="16.5" x14ac:dyDescent="0.3">
      <c r="A55" s="17" t="s">
        <v>7</v>
      </c>
      <c r="B55" s="17"/>
      <c r="C55" s="35">
        <f>SUM(C53:C54)</f>
        <v>155693.35999999999</v>
      </c>
      <c r="D55" s="11">
        <v>161145.09999999998</v>
      </c>
    </row>
    <row r="56" spans="1:4" ht="16.5" x14ac:dyDescent="0.25">
      <c r="A56" s="5" t="s">
        <v>42</v>
      </c>
      <c r="B56" s="5"/>
      <c r="C56" s="7">
        <f>SUM(C55+C51)</f>
        <v>655693.36</v>
      </c>
      <c r="D56" s="7">
        <v>411145.1</v>
      </c>
    </row>
    <row r="57" spans="1:4" ht="16.5" x14ac:dyDescent="0.25">
      <c r="A57" s="13" t="s">
        <v>43</v>
      </c>
      <c r="B57" s="13"/>
      <c r="C57" s="6"/>
      <c r="D57" s="10" t="s">
        <v>2</v>
      </c>
    </row>
    <row r="58" spans="1:4" ht="16.5" x14ac:dyDescent="0.3">
      <c r="A58" s="17" t="s">
        <v>44</v>
      </c>
      <c r="B58" s="17"/>
      <c r="C58" s="30"/>
      <c r="D58" s="10" t="s">
        <v>2</v>
      </c>
    </row>
    <row r="59" spans="1:4" ht="16.5" x14ac:dyDescent="0.25">
      <c r="A59" s="8" t="s">
        <v>45</v>
      </c>
      <c r="B59" s="8"/>
      <c r="C59" s="14"/>
      <c r="D59" s="10" t="s">
        <v>2</v>
      </c>
    </row>
    <row r="60" spans="1:4" ht="16.5" x14ac:dyDescent="0.25">
      <c r="A60" s="13" t="s">
        <v>7</v>
      </c>
      <c r="B60" s="13"/>
      <c r="C60" s="6"/>
      <c r="D60" s="10" t="s">
        <v>2</v>
      </c>
    </row>
    <row r="61" spans="1:4" ht="16.5" x14ac:dyDescent="0.25">
      <c r="A61" s="13" t="s">
        <v>46</v>
      </c>
      <c r="B61" s="13"/>
      <c r="C61" s="6"/>
      <c r="D61" s="10" t="s">
        <v>2</v>
      </c>
    </row>
    <row r="62" spans="1:4" ht="16.5" x14ac:dyDescent="0.25">
      <c r="A62" s="8" t="s">
        <v>47</v>
      </c>
      <c r="B62" s="8"/>
      <c r="C62" s="10">
        <v>181176.39</v>
      </c>
      <c r="D62" s="10">
        <v>100060</v>
      </c>
    </row>
    <row r="63" spans="1:4" ht="16.5" x14ac:dyDescent="0.3">
      <c r="A63" s="24" t="s">
        <v>48</v>
      </c>
      <c r="B63" s="24"/>
      <c r="C63" s="11">
        <v>687191.84</v>
      </c>
      <c r="D63" s="10">
        <v>622798.36</v>
      </c>
    </row>
    <row r="64" spans="1:4" ht="16.5" x14ac:dyDescent="0.3">
      <c r="A64" s="24" t="s">
        <v>49</v>
      </c>
      <c r="B64" s="24"/>
      <c r="C64" s="11">
        <v>42348.5</v>
      </c>
      <c r="D64" s="10">
        <v>21677.64</v>
      </c>
    </row>
    <row r="65" spans="1:6" ht="16.5" x14ac:dyDescent="0.25">
      <c r="A65" s="8" t="s">
        <v>50</v>
      </c>
      <c r="B65" s="8"/>
      <c r="C65" s="10">
        <v>4459.68</v>
      </c>
      <c r="D65" s="10">
        <v>463.26</v>
      </c>
    </row>
    <row r="66" spans="1:6" ht="16.5" x14ac:dyDescent="0.25">
      <c r="A66" s="12" t="s">
        <v>51</v>
      </c>
      <c r="B66" s="12"/>
      <c r="C66" s="10">
        <v>12697.38</v>
      </c>
      <c r="D66" s="10">
        <v>10292.51</v>
      </c>
    </row>
    <row r="67" spans="1:6" ht="16.5" x14ac:dyDescent="0.25">
      <c r="A67" s="12" t="s">
        <v>52</v>
      </c>
      <c r="B67" s="12"/>
      <c r="C67" s="10">
        <v>74491.5</v>
      </c>
      <c r="D67" s="10">
        <v>331514.23999999999</v>
      </c>
    </row>
    <row r="68" spans="1:6" ht="16.5" x14ac:dyDescent="0.25">
      <c r="A68" s="13" t="s">
        <v>53</v>
      </c>
      <c r="B68" s="13"/>
      <c r="C68" s="7">
        <f>SUM(C62:C67)</f>
        <v>1002365.29</v>
      </c>
      <c r="D68" s="7">
        <v>1086806.01</v>
      </c>
    </row>
    <row r="69" spans="1:6" ht="16.5" x14ac:dyDescent="0.25">
      <c r="A69" s="13" t="s">
        <v>58</v>
      </c>
      <c r="B69" s="13"/>
      <c r="C69" s="7">
        <f>SUM(C68+C56)</f>
        <v>1658058.65</v>
      </c>
      <c r="D69" s="7">
        <v>1497951.1099999999</v>
      </c>
    </row>
    <row r="70" spans="1:6" ht="16.5" x14ac:dyDescent="0.25">
      <c r="A70" s="25" t="s">
        <v>54</v>
      </c>
      <c r="B70" s="25"/>
      <c r="C70" s="7">
        <f>SUM(C69+C57)</f>
        <v>1658058.65</v>
      </c>
      <c r="D70" s="26">
        <v>1497951.11</v>
      </c>
    </row>
    <row r="71" spans="1:6" ht="18" x14ac:dyDescent="0.25">
      <c r="A71" s="42" t="s">
        <v>67</v>
      </c>
      <c r="B71" s="42"/>
      <c r="C71" s="42"/>
      <c r="D71" s="42"/>
    </row>
    <row r="72" spans="1:6" ht="16.5" x14ac:dyDescent="0.25">
      <c r="A72" s="5" t="s">
        <v>66</v>
      </c>
      <c r="B72" s="8"/>
      <c r="C72" s="14"/>
      <c r="D72" s="8"/>
    </row>
    <row r="73" spans="1:6" ht="16.5" x14ac:dyDescent="0.25">
      <c r="A73" s="5"/>
      <c r="B73" s="8"/>
      <c r="C73" s="14"/>
      <c r="D73" s="8"/>
    </row>
    <row r="74" spans="1:6" ht="16.5" x14ac:dyDescent="0.25">
      <c r="A74" s="5" t="s">
        <v>2</v>
      </c>
      <c r="B74" s="23" t="s">
        <v>57</v>
      </c>
      <c r="C74" s="6" t="s">
        <v>68</v>
      </c>
      <c r="D74" s="6" t="s">
        <v>0</v>
      </c>
    </row>
    <row r="75" spans="1:6" ht="16.5" x14ac:dyDescent="0.25">
      <c r="A75" s="12" t="s">
        <v>22</v>
      </c>
      <c r="B75" s="12"/>
      <c r="C75" s="10">
        <v>1973362.19</v>
      </c>
      <c r="D75" s="10">
        <v>1252262.53</v>
      </c>
    </row>
    <row r="76" spans="1:6" ht="16.5" x14ac:dyDescent="0.25">
      <c r="A76" s="12" t="s">
        <v>23</v>
      </c>
      <c r="B76" s="12"/>
      <c r="C76" s="10">
        <v>195670.12</v>
      </c>
      <c r="D76" s="10">
        <v>40595.919999999998</v>
      </c>
    </row>
    <row r="77" spans="1:6" ht="16.5" x14ac:dyDescent="0.25">
      <c r="A77" s="12" t="s">
        <v>24</v>
      </c>
      <c r="B77" s="12"/>
      <c r="C77" s="10">
        <v>843646.46</v>
      </c>
      <c r="D77" s="10">
        <v>587143.06999999995</v>
      </c>
    </row>
    <row r="78" spans="1:6" ht="16.5" x14ac:dyDescent="0.25">
      <c r="A78" s="12" t="s">
        <v>25</v>
      </c>
      <c r="B78" s="12"/>
      <c r="C78" s="10">
        <v>329144.03999999998</v>
      </c>
      <c r="D78" s="10">
        <v>261266.12</v>
      </c>
    </row>
    <row r="79" spans="1:6" ht="16.5" x14ac:dyDescent="0.25">
      <c r="A79" s="12" t="s">
        <v>26</v>
      </c>
      <c r="B79" s="12"/>
      <c r="C79" s="10">
        <v>87371.31</v>
      </c>
      <c r="D79" s="10">
        <v>67611.289999999994</v>
      </c>
      <c r="F79" s="34" t="s">
        <v>2</v>
      </c>
    </row>
    <row r="80" spans="1:6" ht="16.5" x14ac:dyDescent="0.25">
      <c r="A80" s="12" t="s">
        <v>27</v>
      </c>
      <c r="B80" s="12"/>
      <c r="C80" s="10">
        <v>389878.24</v>
      </c>
      <c r="D80" s="10">
        <v>332308.7</v>
      </c>
    </row>
    <row r="81" spans="1:4" ht="16.5" x14ac:dyDescent="0.25">
      <c r="A81" s="12" t="s">
        <v>28</v>
      </c>
      <c r="B81" s="12"/>
      <c r="C81" s="10">
        <v>16927.52</v>
      </c>
      <c r="D81" s="10">
        <v>6850</v>
      </c>
    </row>
    <row r="82" spans="1:4" ht="16.5" x14ac:dyDescent="0.25">
      <c r="A82" s="12" t="s">
        <v>29</v>
      </c>
      <c r="B82" s="12"/>
      <c r="C82" s="14">
        <v>91.71</v>
      </c>
      <c r="D82" s="14" t="s">
        <v>30</v>
      </c>
    </row>
    <row r="83" spans="1:4" ht="16.5" x14ac:dyDescent="0.25">
      <c r="A83" s="13" t="s">
        <v>31</v>
      </c>
      <c r="B83" s="13"/>
      <c r="C83" s="7">
        <v>144671.25</v>
      </c>
      <c r="D83" s="7">
        <v>51507.94</v>
      </c>
    </row>
    <row r="84" spans="1:4" ht="16.5" x14ac:dyDescent="0.25">
      <c r="A84" s="12" t="s">
        <v>32</v>
      </c>
      <c r="B84" s="12"/>
      <c r="C84" s="10">
        <v>5863.52</v>
      </c>
      <c r="D84" s="10">
        <v>7798.29</v>
      </c>
    </row>
    <row r="85" spans="1:4" ht="16.5" x14ac:dyDescent="0.25">
      <c r="A85" s="13" t="s">
        <v>33</v>
      </c>
      <c r="B85" s="13"/>
      <c r="C85" s="7">
        <v>138807.73000000001</v>
      </c>
      <c r="D85" s="7">
        <v>43709.65</v>
      </c>
    </row>
    <row r="86" spans="1:4" ht="16.5" x14ac:dyDescent="0.25">
      <c r="A86" s="12" t="s">
        <v>34</v>
      </c>
      <c r="B86" s="12"/>
      <c r="C86" s="10">
        <v>34837.699999999997</v>
      </c>
      <c r="D86" s="10">
        <v>10490.32</v>
      </c>
    </row>
    <row r="87" spans="1:4" ht="16.5" x14ac:dyDescent="0.25">
      <c r="A87" s="22" t="s">
        <v>35</v>
      </c>
      <c r="B87" s="22"/>
      <c r="C87" s="36">
        <f>SUM(C85-C86)</f>
        <v>103970.03000000001</v>
      </c>
      <c r="D87" s="7">
        <v>33219.33</v>
      </c>
    </row>
    <row r="88" spans="1:4" x14ac:dyDescent="0.25">
      <c r="A88" s="38" t="s">
        <v>69</v>
      </c>
      <c r="B88" s="38"/>
      <c r="C88" s="38"/>
      <c r="D88" s="38"/>
    </row>
    <row r="89" spans="1:4" x14ac:dyDescent="0.25">
      <c r="A89" s="20" t="s">
        <v>59</v>
      </c>
      <c r="B89" s="38" t="s">
        <v>65</v>
      </c>
      <c r="C89" s="38"/>
      <c r="D89" s="38"/>
    </row>
    <row r="90" spans="1:4" x14ac:dyDescent="0.25">
      <c r="A90" s="21" t="s">
        <v>60</v>
      </c>
      <c r="B90" s="39" t="s">
        <v>71</v>
      </c>
      <c r="C90" s="39"/>
      <c r="D90" s="39"/>
    </row>
    <row r="91" spans="1:4" x14ac:dyDescent="0.25">
      <c r="A91" s="20" t="s">
        <v>61</v>
      </c>
      <c r="B91" s="38" t="s">
        <v>62</v>
      </c>
      <c r="C91" s="38"/>
      <c r="D91" s="38"/>
    </row>
    <row r="92" spans="1:4" x14ac:dyDescent="0.25">
      <c r="A92" s="38" t="s">
        <v>63</v>
      </c>
      <c r="B92" s="38"/>
      <c r="C92" s="38"/>
      <c r="D92" s="38"/>
    </row>
    <row r="93" spans="1:4" x14ac:dyDescent="0.25">
      <c r="A93" s="37" t="s">
        <v>64</v>
      </c>
      <c r="B93" s="37"/>
      <c r="C93" s="37"/>
      <c r="D93" s="37"/>
    </row>
  </sheetData>
  <mergeCells count="9">
    <mergeCell ref="A93:D93"/>
    <mergeCell ref="B89:D89"/>
    <mergeCell ref="B90:D90"/>
    <mergeCell ref="B91:D91"/>
    <mergeCell ref="A1:G1"/>
    <mergeCell ref="A2:G2"/>
    <mergeCell ref="A71:D71"/>
    <mergeCell ref="A88:D88"/>
    <mergeCell ref="A92:D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User</cp:lastModifiedBy>
  <cp:lastPrinted>2021-10-27T08:07:33Z</cp:lastPrinted>
  <dcterms:created xsi:type="dcterms:W3CDTF">2021-10-27T07:24:46Z</dcterms:created>
  <dcterms:modified xsi:type="dcterms:W3CDTF">2022-08-03T07:01:10Z</dcterms:modified>
</cp:coreProperties>
</file>